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<sst xmlns="http://schemas.openxmlformats.org/spreadsheetml/2006/main" count="162" uniqueCount="89">
  <si>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</si>
  <si>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</si>
  <si>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</si>
  <si>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</si>
  <si>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</si>
  <si>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</si>
  <si>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</si>
  <si>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</si>
  <si>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</si>
  <si>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</si>
  <si>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</si>
  <si>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</si>
  <si>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</si>
  <si>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</si>
  <si>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</si>
  <si>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</si>
  <si>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</si>
  <si>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</si>
  <si>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</si>
  <si>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</si>
  <si>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</si>
  <si>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</si>
  <si>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</si>
  <si>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</si>
  <si>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</si>
  <si>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</si>
  <si>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</si>
  <si>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</si>
  <si>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</si>
  <si>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</si>
  <si>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</si>
  <si>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</si>
  <si>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</si>
  <si>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</si>
  <si>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</si>
  <si>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</si>
  <si>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</si>
  <si>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</si>
  <si>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</si>
  <si>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</si>
  <si>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</si>
  <si>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</si>
  <si>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</si>
  <si>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</si>
  <si>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</si>
  <si>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</si>
  <si>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</si>
  <si>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</si>
  <si>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</si>
  <si>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</si>
  <si>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</si>
  <si>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</si>
  <si>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</si>
  <si>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</si>
  <si>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</si>
  <si>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</si>
  <si>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</si>
  <si>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</si>
  <si>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</si>
  <si>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</si>
  <si>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</si>
  <si>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</si>
  <si>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</si>
  <si>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</si>
  <si>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</si>
  <si>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</si>
  <si>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</si>
  <si>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</si>
  <si>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</si>
  <si>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</si>
  <si>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</si>
  <si>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</si>
  <si>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</si>
  <si>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</si>
  <si>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</si>
  <si>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</si>
  <si>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</si>
  <si>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</si>
  <si>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</si>
  <si>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</si>
  <si>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</si>
  <si>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</si>
  <si>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</si>
  <si>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</si>
  <si>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</si>
  <si>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</si>
  <si>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</si>
  <si>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Tecnológica de la Sierra Hidalguense (a)</t>
  </si>
  <si>
    <t>Del 1 de Enero al 31 de Diciembre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</si>
</sst>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34150160.17</v>
      </c>
      <c r="E10" s="14">
        <f t="shared" si="0"/>
        <v>2184630.7600000002</v>
      </c>
      <c r="F10" s="14">
        <f t="shared" si="0"/>
        <v>36334790.93000001</v>
      </c>
      <c r="G10" s="14">
        <f t="shared" si="0"/>
        <v>35573929.38</v>
      </c>
      <c r="H10" s="14">
        <f t="shared" si="0"/>
        <v>34606903.05</v>
      </c>
      <c r="I10" s="14">
        <f t="shared" si="0"/>
        <v>760861.5500000002</v>
      </c>
    </row>
    <row r="11" spans="2:9" ht="12.75">
      <c r="B11" s="3" t="s">
        <v>12</v>
      </c>
      <c r="C11" s="9"/>
      <c r="D11" s="15">
        <f aca="true" t="shared" si="1" ref="D11:I11">SUM(D12:D18)</f>
        <v>24017263</v>
      </c>
      <c r="E11" s="15">
        <f t="shared" si="1"/>
        <v>2706822.85</v>
      </c>
      <c r="F11" s="15">
        <f t="shared" si="1"/>
        <v>26724085.85</v>
      </c>
      <c r="G11" s="15">
        <f t="shared" si="1"/>
        <v>25963530.96</v>
      </c>
      <c r="H11" s="15">
        <f t="shared" si="1"/>
        <v>25963530.96</v>
      </c>
      <c r="I11" s="15">
        <f t="shared" si="1"/>
        <v>760554.8900000001</v>
      </c>
    </row>
    <row r="12" spans="2:9" ht="12.75">
      <c r="B12" s="13" t="s">
        <v>13</v>
      </c>
      <c r="C12" s="11"/>
      <c r="D12" s="15">
        <v>15869148</v>
      </c>
      <c r="E12" s="16">
        <v>1383949.16</v>
      </c>
      <c r="F12" s="16">
        <f>D12+E12</f>
        <v>17253097.16</v>
      </c>
      <c r="G12" s="16">
        <v>16848898.32</v>
      </c>
      <c r="H12" s="16">
        <v>16848898.32</v>
      </c>
      <c r="I12" s="16">
        <f>F12-G12</f>
        <v>404198.83999999985</v>
      </c>
    </row>
    <row r="13" spans="2:9" ht="12.75">
      <c r="B13" s="13" t="s">
        <v>14</v>
      </c>
      <c r="C13" s="11"/>
      <c r="D13" s="15">
        <v>0</v>
      </c>
      <c r="E13" s="16">
        <v>48000</v>
      </c>
      <c r="F13" s="16">
        <f aca="true" t="shared" si="2" ref="F13:F18">D13+E13</f>
        <v>48000</v>
      </c>
      <c r="G13" s="16">
        <v>48000</v>
      </c>
      <c r="H13" s="16">
        <v>48000</v>
      </c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4426161</v>
      </c>
      <c r="E14" s="16">
        <v>300087.4</v>
      </c>
      <c r="F14" s="16">
        <f t="shared" si="2"/>
        <v>4726248.4</v>
      </c>
      <c r="G14" s="16">
        <v>4569897.87</v>
      </c>
      <c r="H14" s="16">
        <v>4569897.87</v>
      </c>
      <c r="I14" s="16">
        <f t="shared" si="3"/>
        <v>156350.53000000026</v>
      </c>
    </row>
    <row r="15" spans="2:9" ht="12.75">
      <c r="B15" s="13" t="s">
        <v>16</v>
      </c>
      <c r="C15" s="11"/>
      <c r="D15" s="15">
        <v>2820808</v>
      </c>
      <c r="E15" s="16">
        <v>400489.16</v>
      </c>
      <c r="F15" s="16">
        <f t="shared" si="2"/>
        <v>3221297.16</v>
      </c>
      <c r="G15" s="16">
        <v>3021291.64</v>
      </c>
      <c r="H15" s="16">
        <v>3021291.64</v>
      </c>
      <c r="I15" s="16">
        <f t="shared" si="3"/>
        <v>200005.52000000002</v>
      </c>
    </row>
    <row r="16" spans="2:9" ht="12.75">
      <c r="B16" s="13" t="s">
        <v>17</v>
      </c>
      <c r="C16" s="11"/>
      <c r="D16" s="15">
        <v>901146</v>
      </c>
      <c r="E16" s="16">
        <v>574297.13</v>
      </c>
      <c r="F16" s="16">
        <f t="shared" si="2"/>
        <v>1475443.13</v>
      </c>
      <c r="G16" s="16">
        <v>1475443.13</v>
      </c>
      <c r="H16" s="16">
        <v>1475443.13</v>
      </c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1534314.17</v>
      </c>
      <c r="E19" s="15">
        <f t="shared" si="4"/>
        <v>164820.07</v>
      </c>
      <c r="F19" s="15">
        <f t="shared" si="4"/>
        <v>1699134.2400000002</v>
      </c>
      <c r="G19" s="15">
        <f t="shared" si="4"/>
        <v>1699134.2400000002</v>
      </c>
      <c r="H19" s="15">
        <f t="shared" si="4"/>
        <v>1616821.9100000001</v>
      </c>
      <c r="I19" s="15">
        <f t="shared" si="4"/>
        <v>0</v>
      </c>
    </row>
    <row r="20" spans="2:9" ht="12.75">
      <c r="B20" s="13" t="s">
        <v>21</v>
      </c>
      <c r="C20" s="11"/>
      <c r="D20" s="15">
        <v>625483</v>
      </c>
      <c r="E20" s="16">
        <v>-60160.85</v>
      </c>
      <c r="F20" s="15">
        <f aca="true" t="shared" si="5" ref="F20:F28">D20+E20</f>
        <v>565322.15</v>
      </c>
      <c r="G20" s="16">
        <v>565322.15</v>
      </c>
      <c r="H20" s="16">
        <v>565322.15</v>
      </c>
      <c r="I20" s="16">
        <f>F20-G20</f>
        <v>0</v>
      </c>
    </row>
    <row r="21" spans="2:9" ht="12.75">
      <c r="B21" s="13" t="s">
        <v>22</v>
      </c>
      <c r="C21" s="11"/>
      <c r="D21" s="15">
        <v>14500</v>
      </c>
      <c r="E21" s="16">
        <v>12337</v>
      </c>
      <c r="F21" s="15">
        <f t="shared" si="5"/>
        <v>26837</v>
      </c>
      <c r="G21" s="16">
        <v>26837</v>
      </c>
      <c r="H21" s="16">
        <v>26837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>
        <v>14000</v>
      </c>
      <c r="E22" s="16">
        <v>6803.3</v>
      </c>
      <c r="F22" s="15">
        <f t="shared" si="5"/>
        <v>20803.3</v>
      </c>
      <c r="G22" s="16">
        <v>20803.3</v>
      </c>
      <c r="H22" s="16">
        <v>20803.3</v>
      </c>
      <c r="I22" s="16">
        <f t="shared" si="6"/>
        <v>0</v>
      </c>
    </row>
    <row r="23" spans="2:9" ht="12.75">
      <c r="B23" s="13" t="s">
        <v>24</v>
      </c>
      <c r="C23" s="11"/>
      <c r="D23" s="15">
        <v>129758.5</v>
      </c>
      <c r="E23" s="16">
        <v>57941.14</v>
      </c>
      <c r="F23" s="15">
        <f t="shared" si="5"/>
        <v>187699.64</v>
      </c>
      <c r="G23" s="16">
        <v>187699.64</v>
      </c>
      <c r="H23" s="16">
        <v>187699.64</v>
      </c>
      <c r="I23" s="16">
        <f t="shared" si="6"/>
        <v>0</v>
      </c>
    </row>
    <row r="24" spans="2:9" ht="12.75">
      <c r="B24" s="13" t="s">
        <v>25</v>
      </c>
      <c r="C24" s="11"/>
      <c r="D24" s="15">
        <v>64991.67</v>
      </c>
      <c r="E24" s="16">
        <v>26475.82</v>
      </c>
      <c r="F24" s="15">
        <f t="shared" si="5"/>
        <v>91467.48999999999</v>
      </c>
      <c r="G24" s="16">
        <v>91467.49</v>
      </c>
      <c r="H24" s="16">
        <v>91467.49</v>
      </c>
      <c r="I24" s="16">
        <f t="shared" si="6"/>
        <v>0</v>
      </c>
    </row>
    <row r="25" spans="2:9" ht="12.75">
      <c r="B25" s="13" t="s">
        <v>26</v>
      </c>
      <c r="C25" s="11"/>
      <c r="D25" s="15">
        <v>405000</v>
      </c>
      <c r="E25" s="16">
        <v>41703.33</v>
      </c>
      <c r="F25" s="15">
        <f t="shared" si="5"/>
        <v>446703.33</v>
      </c>
      <c r="G25" s="16">
        <v>446703.33</v>
      </c>
      <c r="H25" s="16">
        <v>446703.33</v>
      </c>
      <c r="I25" s="16">
        <f t="shared" si="6"/>
        <v>0</v>
      </c>
    </row>
    <row r="26" spans="2:9" ht="12.75">
      <c r="B26" s="13" t="s">
        <v>27</v>
      </c>
      <c r="C26" s="11"/>
      <c r="D26" s="15">
        <v>125716</v>
      </c>
      <c r="E26" s="16">
        <v>11906.47</v>
      </c>
      <c r="F26" s="15">
        <f t="shared" si="5"/>
        <v>137622.47</v>
      </c>
      <c r="G26" s="16">
        <v>137622.47</v>
      </c>
      <c r="H26" s="16">
        <v>87553.1</v>
      </c>
      <c r="I26" s="16">
        <f t="shared" si="6"/>
        <v>0</v>
      </c>
    </row>
    <row r="27" spans="2:9" ht="12.75">
      <c r="B27" s="13" t="s">
        <v>28</v>
      </c>
      <c r="C27" s="11"/>
      <c r="D27" s="15">
        <v>0</v>
      </c>
      <c r="E27" s="16">
        <v>0</v>
      </c>
      <c r="F27" s="15">
        <f t="shared" si="5"/>
        <v>0</v>
      </c>
      <c r="G27" s="16">
        <v>0</v>
      </c>
      <c r="H27" s="16">
        <v>0</v>
      </c>
      <c r="I27" s="16">
        <f t="shared" si="6"/>
        <v>0</v>
      </c>
    </row>
    <row r="28" spans="2:9" ht="12.75">
      <c r="B28" s="13" t="s">
        <v>29</v>
      </c>
      <c r="C28" s="11"/>
      <c r="D28" s="15">
        <v>154865</v>
      </c>
      <c r="E28" s="16">
        <v>67813.86</v>
      </c>
      <c r="F28" s="15">
        <f t="shared" si="5"/>
        <v>222678.86</v>
      </c>
      <c r="G28" s="16">
        <v>222678.86</v>
      </c>
      <c r="H28" s="16">
        <v>190435.9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7508837.6</v>
      </c>
      <c r="E29" s="15">
        <f t="shared" si="7"/>
        <v>-693237.76</v>
      </c>
      <c r="F29" s="15">
        <f t="shared" si="7"/>
        <v>6815599.84</v>
      </c>
      <c r="G29" s="15">
        <f t="shared" si="7"/>
        <v>6815293.18</v>
      </c>
      <c r="H29" s="15">
        <f t="shared" si="7"/>
        <v>6401133.18</v>
      </c>
      <c r="I29" s="15">
        <f t="shared" si="7"/>
        <v>306.6600000000326</v>
      </c>
    </row>
    <row r="30" spans="2:9" ht="12.75">
      <c r="B30" s="13" t="s">
        <v>31</v>
      </c>
      <c r="C30" s="11"/>
      <c r="D30" s="15">
        <v>864060</v>
      </c>
      <c r="E30" s="16">
        <v>-228653.98</v>
      </c>
      <c r="F30" s="15">
        <f aca="true" t="shared" si="8" ref="F30:F38">D30+E30</f>
        <v>635406.02</v>
      </c>
      <c r="G30" s="16">
        <v>635406.02</v>
      </c>
      <c r="H30" s="16">
        <v>635406.02</v>
      </c>
      <c r="I30" s="16">
        <f t="shared" si="6"/>
        <v>0</v>
      </c>
    </row>
    <row r="31" spans="2:9" ht="12.75">
      <c r="B31" s="13" t="s">
        <v>32</v>
      </c>
      <c r="C31" s="11"/>
      <c r="D31" s="15">
        <v>319398</v>
      </c>
      <c r="E31" s="16">
        <v>99766.64</v>
      </c>
      <c r="F31" s="15">
        <f t="shared" si="8"/>
        <v>419164.64</v>
      </c>
      <c r="G31" s="16">
        <v>419164.64</v>
      </c>
      <c r="H31" s="16">
        <v>419164.64</v>
      </c>
      <c r="I31" s="16">
        <f t="shared" si="6"/>
        <v>0</v>
      </c>
    </row>
    <row r="32" spans="2:9" ht="12.75">
      <c r="B32" s="13" t="s">
        <v>33</v>
      </c>
      <c r="C32" s="11"/>
      <c r="D32" s="15">
        <v>1247445</v>
      </c>
      <c r="E32" s="16">
        <v>386998.74</v>
      </c>
      <c r="F32" s="15">
        <f t="shared" si="8"/>
        <v>1634443.74</v>
      </c>
      <c r="G32" s="16">
        <v>1634443.74</v>
      </c>
      <c r="H32" s="16">
        <v>1504943.74</v>
      </c>
      <c r="I32" s="16">
        <f t="shared" si="6"/>
        <v>0</v>
      </c>
    </row>
    <row r="33" spans="2:9" ht="12.75">
      <c r="B33" s="13" t="s">
        <v>34</v>
      </c>
      <c r="C33" s="11"/>
      <c r="D33" s="15">
        <v>269700</v>
      </c>
      <c r="E33" s="16">
        <v>-118150.02</v>
      </c>
      <c r="F33" s="15">
        <f t="shared" si="8"/>
        <v>151549.97999999998</v>
      </c>
      <c r="G33" s="16">
        <v>151549.98</v>
      </c>
      <c r="H33" s="16">
        <v>151549.98</v>
      </c>
      <c r="I33" s="16">
        <f t="shared" si="6"/>
        <v>0</v>
      </c>
    </row>
    <row r="34" spans="2:9" ht="12.75">
      <c r="B34" s="13" t="s">
        <v>35</v>
      </c>
      <c r="C34" s="11"/>
      <c r="D34" s="15">
        <v>1834638.6</v>
      </c>
      <c r="E34" s="16">
        <v>-179997.98</v>
      </c>
      <c r="F34" s="15">
        <f t="shared" si="8"/>
        <v>1654640.62</v>
      </c>
      <c r="G34" s="16">
        <v>1654640.62</v>
      </c>
      <c r="H34" s="16">
        <v>1621000.62</v>
      </c>
      <c r="I34" s="16">
        <f t="shared" si="6"/>
        <v>0</v>
      </c>
    </row>
    <row r="35" spans="2:9" ht="12.75">
      <c r="B35" s="13" t="s">
        <v>36</v>
      </c>
      <c r="C35" s="11"/>
      <c r="D35" s="15">
        <v>174250</v>
      </c>
      <c r="E35" s="16">
        <v>446682.93</v>
      </c>
      <c r="F35" s="15">
        <f t="shared" si="8"/>
        <v>620932.9299999999</v>
      </c>
      <c r="G35" s="16">
        <v>620932.93</v>
      </c>
      <c r="H35" s="16">
        <v>516416.93</v>
      </c>
      <c r="I35" s="16">
        <f t="shared" si="6"/>
        <v>0</v>
      </c>
    </row>
    <row r="36" spans="2:9" ht="12.75">
      <c r="B36" s="13" t="s">
        <v>37</v>
      </c>
      <c r="C36" s="11"/>
      <c r="D36" s="15">
        <v>276654</v>
      </c>
      <c r="E36" s="16">
        <v>-161093.84</v>
      </c>
      <c r="F36" s="15">
        <f t="shared" si="8"/>
        <v>115560.16</v>
      </c>
      <c r="G36" s="16">
        <v>115560.15</v>
      </c>
      <c r="H36" s="16">
        <v>115560.15</v>
      </c>
      <c r="I36" s="16">
        <f t="shared" si="6"/>
        <v>0.010000000009313226</v>
      </c>
    </row>
    <row r="37" spans="2:9" ht="12.75">
      <c r="B37" s="13" t="s">
        <v>38</v>
      </c>
      <c r="C37" s="11"/>
      <c r="D37" s="15">
        <v>293344</v>
      </c>
      <c r="E37" s="16">
        <v>54469.27</v>
      </c>
      <c r="F37" s="15">
        <f t="shared" si="8"/>
        <v>347813.27</v>
      </c>
      <c r="G37" s="16">
        <v>347506.62</v>
      </c>
      <c r="H37" s="16">
        <v>340456.62</v>
      </c>
      <c r="I37" s="16">
        <f t="shared" si="6"/>
        <v>306.6500000000233</v>
      </c>
    </row>
    <row r="38" spans="2:9" ht="12.75">
      <c r="B38" s="13" t="s">
        <v>39</v>
      </c>
      <c r="C38" s="11"/>
      <c r="D38" s="15">
        <v>2229348</v>
      </c>
      <c r="E38" s="16">
        <v>-993259.52</v>
      </c>
      <c r="F38" s="15">
        <f t="shared" si="8"/>
        <v>1236088.48</v>
      </c>
      <c r="G38" s="16">
        <v>1236088.48</v>
      </c>
      <c r="H38" s="16">
        <v>1096634.48</v>
      </c>
      <c r="I38" s="16">
        <f t="shared" si="6"/>
        <v>0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18800</v>
      </c>
      <c r="F39" s="15">
        <f>SUM(F40:F48)</f>
        <v>18800</v>
      </c>
      <c r="G39" s="15">
        <f t="shared" si="9"/>
        <v>18800</v>
      </c>
      <c r="H39" s="15">
        <f t="shared" si="9"/>
        <v>18800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0</v>
      </c>
      <c r="E43" s="16">
        <v>18800</v>
      </c>
      <c r="F43" s="15">
        <f t="shared" si="10"/>
        <v>18800</v>
      </c>
      <c r="G43" s="16">
        <v>18800</v>
      </c>
      <c r="H43" s="16">
        <v>18800</v>
      </c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1089745.4</v>
      </c>
      <c r="E49" s="15">
        <f t="shared" si="11"/>
        <v>-12574.4</v>
      </c>
      <c r="F49" s="15">
        <f t="shared" si="11"/>
        <v>1077171</v>
      </c>
      <c r="G49" s="15">
        <f t="shared" si="11"/>
        <v>1077171</v>
      </c>
      <c r="H49" s="15">
        <f t="shared" si="11"/>
        <v>606617</v>
      </c>
      <c r="I49" s="15">
        <f t="shared" si="11"/>
        <v>0</v>
      </c>
    </row>
    <row r="50" spans="2:9" ht="12.75">
      <c r="B50" s="13" t="s">
        <v>51</v>
      </c>
      <c r="C50" s="11"/>
      <c r="D50" s="15">
        <v>489745.4</v>
      </c>
      <c r="E50" s="16">
        <v>-1374.4</v>
      </c>
      <c r="F50" s="15">
        <f t="shared" si="10"/>
        <v>488371</v>
      </c>
      <c r="G50" s="16">
        <v>488371</v>
      </c>
      <c r="H50" s="16">
        <v>17817</v>
      </c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600000</v>
      </c>
      <c r="E53" s="16">
        <v>-11200</v>
      </c>
      <c r="F53" s="15">
        <f t="shared" si="10"/>
        <v>588800</v>
      </c>
      <c r="G53" s="16">
        <v>588800</v>
      </c>
      <c r="H53" s="16">
        <v>588800</v>
      </c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29853342.620000005</v>
      </c>
      <c r="E85" s="21">
        <f>E86+E104+E94+E114+E124+E134+E138+E147+E151</f>
        <v>862618.7200000002</v>
      </c>
      <c r="F85" s="21">
        <f t="shared" si="12"/>
        <v>30715961.339999996</v>
      </c>
      <c r="G85" s="21">
        <f>G86+G104+G94+G114+G124+G134+G138+G147+G151</f>
        <v>29955406.449999996</v>
      </c>
      <c r="H85" s="21">
        <f>H86+H104+H94+H114+H124+H134+H138+H147+H151</f>
        <v>29620360.119999997</v>
      </c>
      <c r="I85" s="21">
        <f t="shared" si="12"/>
        <v>760554.8900000043</v>
      </c>
    </row>
    <row r="86" spans="2:9" ht="12.75">
      <c r="B86" s="3" t="s">
        <v>12</v>
      </c>
      <c r="C86" s="9"/>
      <c r="D86" s="15">
        <f>SUM(D87:D93)</f>
        <v>21519093</v>
      </c>
      <c r="E86" s="15">
        <f>SUM(E87:E93)</f>
        <v>2687952</v>
      </c>
      <c r="F86" s="15">
        <f>SUM(F87:F93)</f>
        <v>24207045</v>
      </c>
      <c r="G86" s="15">
        <f>SUM(G87:G93)</f>
        <v>23446490.109999996</v>
      </c>
      <c r="H86" s="15">
        <f>SUM(H87:H93)</f>
        <v>23446490.109999996</v>
      </c>
      <c r="I86" s="16">
        <f aca="true" t="shared" si="13" ref="I86:I149">F86-G86</f>
        <v>760554.8900000043</v>
      </c>
    </row>
    <row r="87" spans="2:9" ht="12.75">
      <c r="B87" s="13" t="s">
        <v>13</v>
      </c>
      <c r="C87" s="11"/>
      <c r="D87" s="15">
        <v>15301788</v>
      </c>
      <c r="E87" s="16">
        <v>1422245.87</v>
      </c>
      <c r="F87" s="15">
        <f aca="true" t="shared" si="14" ref="F87:F103">D87+E87</f>
        <v>16724033.870000001</v>
      </c>
      <c r="G87" s="16">
        <v>16319835.03</v>
      </c>
      <c r="H87" s="16">
        <v>16319835.03</v>
      </c>
      <c r="I87" s="16">
        <f t="shared" si="13"/>
        <v>404198.8400000017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2550179</v>
      </c>
      <c r="E89" s="16">
        <v>294495.5</v>
      </c>
      <c r="F89" s="15">
        <f t="shared" si="14"/>
        <v>2844674.5</v>
      </c>
      <c r="G89" s="16">
        <v>2688323.96</v>
      </c>
      <c r="H89" s="16">
        <v>2688323.96</v>
      </c>
      <c r="I89" s="16">
        <f t="shared" si="13"/>
        <v>156350.54000000004</v>
      </c>
    </row>
    <row r="90" spans="2:9" ht="12.75">
      <c r="B90" s="13" t="s">
        <v>16</v>
      </c>
      <c r="C90" s="11"/>
      <c r="D90" s="15">
        <v>2765980</v>
      </c>
      <c r="E90" s="16">
        <v>396913.5</v>
      </c>
      <c r="F90" s="15">
        <f t="shared" si="14"/>
        <v>3162893.5</v>
      </c>
      <c r="G90" s="16">
        <v>2962887.99</v>
      </c>
      <c r="H90" s="16">
        <v>2962887.99</v>
      </c>
      <c r="I90" s="16">
        <f t="shared" si="13"/>
        <v>200005.50999999978</v>
      </c>
    </row>
    <row r="91" spans="2:9" ht="12.75">
      <c r="B91" s="13" t="s">
        <v>17</v>
      </c>
      <c r="C91" s="11"/>
      <c r="D91" s="15">
        <v>901146</v>
      </c>
      <c r="E91" s="16">
        <v>574297.13</v>
      </c>
      <c r="F91" s="15">
        <f t="shared" si="14"/>
        <v>1475443.13</v>
      </c>
      <c r="G91" s="16">
        <v>1475443.13</v>
      </c>
      <c r="H91" s="16">
        <v>1475443.13</v>
      </c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1811314.8699999999</v>
      </c>
      <c r="E94" s="15">
        <f>SUM(E95:E103)</f>
        <v>-150003.74</v>
      </c>
      <c r="F94" s="15">
        <f>SUM(F95:F103)</f>
        <v>1661311.13</v>
      </c>
      <c r="G94" s="15">
        <f>SUM(G95:G103)</f>
        <v>1661311.13</v>
      </c>
      <c r="H94" s="15">
        <f>SUM(H95:H103)</f>
        <v>1578998.8</v>
      </c>
      <c r="I94" s="16">
        <f t="shared" si="13"/>
        <v>0</v>
      </c>
    </row>
    <row r="95" spans="2:9" ht="12.75">
      <c r="B95" s="13" t="s">
        <v>21</v>
      </c>
      <c r="C95" s="11"/>
      <c r="D95" s="15">
        <v>773965.86</v>
      </c>
      <c r="E95" s="16">
        <v>-262919.75</v>
      </c>
      <c r="F95" s="15">
        <f t="shared" si="14"/>
        <v>511046.11</v>
      </c>
      <c r="G95" s="16">
        <v>511046.11</v>
      </c>
      <c r="H95" s="16">
        <v>511046.11</v>
      </c>
      <c r="I95" s="16">
        <f t="shared" si="13"/>
        <v>0</v>
      </c>
    </row>
    <row r="96" spans="2:9" ht="12.75">
      <c r="B96" s="13" t="s">
        <v>22</v>
      </c>
      <c r="C96" s="11"/>
      <c r="D96" s="15">
        <v>14500</v>
      </c>
      <c r="E96" s="16">
        <v>12337</v>
      </c>
      <c r="F96" s="15">
        <f t="shared" si="14"/>
        <v>26837</v>
      </c>
      <c r="G96" s="16">
        <v>26837</v>
      </c>
      <c r="H96" s="16">
        <v>26837</v>
      </c>
      <c r="I96" s="16">
        <f t="shared" si="13"/>
        <v>0</v>
      </c>
    </row>
    <row r="97" spans="2:9" ht="12.75">
      <c r="B97" s="13" t="s">
        <v>23</v>
      </c>
      <c r="C97" s="11"/>
      <c r="D97" s="15">
        <v>0</v>
      </c>
      <c r="E97" s="16">
        <v>2299.7</v>
      </c>
      <c r="F97" s="15">
        <f t="shared" si="14"/>
        <v>2299.7</v>
      </c>
      <c r="G97" s="16">
        <v>2299.7</v>
      </c>
      <c r="H97" s="16">
        <v>2299.7</v>
      </c>
      <c r="I97" s="16">
        <f t="shared" si="13"/>
        <v>0</v>
      </c>
    </row>
    <row r="98" spans="2:9" ht="12.75">
      <c r="B98" s="13" t="s">
        <v>24</v>
      </c>
      <c r="C98" s="11"/>
      <c r="D98" s="15">
        <v>119204</v>
      </c>
      <c r="E98" s="16">
        <v>74617.53</v>
      </c>
      <c r="F98" s="15">
        <f t="shared" si="14"/>
        <v>193821.53</v>
      </c>
      <c r="G98" s="16">
        <v>193821.53</v>
      </c>
      <c r="H98" s="16">
        <v>193821.53</v>
      </c>
      <c r="I98" s="16">
        <f t="shared" si="13"/>
        <v>0</v>
      </c>
    </row>
    <row r="99" spans="2:9" ht="12.75">
      <c r="B99" s="13" t="s">
        <v>25</v>
      </c>
      <c r="C99" s="11"/>
      <c r="D99" s="15">
        <v>58664</v>
      </c>
      <c r="E99" s="16">
        <v>26307.11</v>
      </c>
      <c r="F99" s="15">
        <f t="shared" si="14"/>
        <v>84971.11</v>
      </c>
      <c r="G99" s="16">
        <v>84971.11</v>
      </c>
      <c r="H99" s="16">
        <v>84971.11</v>
      </c>
      <c r="I99" s="16">
        <f t="shared" si="13"/>
        <v>0</v>
      </c>
    </row>
    <row r="100" spans="2:9" ht="12.75">
      <c r="B100" s="13" t="s">
        <v>26</v>
      </c>
      <c r="C100" s="11"/>
      <c r="D100" s="15">
        <v>405000</v>
      </c>
      <c r="E100" s="16">
        <v>37203.33</v>
      </c>
      <c r="F100" s="15">
        <f t="shared" si="14"/>
        <v>442203.33</v>
      </c>
      <c r="G100" s="16">
        <v>442203.33</v>
      </c>
      <c r="H100" s="16">
        <v>442203.33</v>
      </c>
      <c r="I100" s="16">
        <f t="shared" si="13"/>
        <v>0</v>
      </c>
    </row>
    <row r="101" spans="2:9" ht="12.75">
      <c r="B101" s="13" t="s">
        <v>27</v>
      </c>
      <c r="C101" s="11"/>
      <c r="D101" s="15">
        <v>285716</v>
      </c>
      <c r="E101" s="16">
        <v>-148843.52</v>
      </c>
      <c r="F101" s="15">
        <f t="shared" si="14"/>
        <v>136872.48</v>
      </c>
      <c r="G101" s="16">
        <v>136872.48</v>
      </c>
      <c r="H101" s="16">
        <v>86803.11</v>
      </c>
      <c r="I101" s="16">
        <f t="shared" si="13"/>
        <v>0</v>
      </c>
    </row>
    <row r="102" spans="2:9" ht="12.75">
      <c r="B102" s="13" t="s">
        <v>28</v>
      </c>
      <c r="C102" s="11"/>
      <c r="D102" s="15">
        <v>0</v>
      </c>
      <c r="E102" s="16">
        <v>0</v>
      </c>
      <c r="F102" s="15">
        <f t="shared" si="14"/>
        <v>0</v>
      </c>
      <c r="G102" s="16">
        <v>0</v>
      </c>
      <c r="H102" s="16">
        <v>0</v>
      </c>
      <c r="I102" s="16">
        <f t="shared" si="13"/>
        <v>0</v>
      </c>
    </row>
    <row r="103" spans="2:9" ht="12.75">
      <c r="B103" s="13" t="s">
        <v>29</v>
      </c>
      <c r="C103" s="11"/>
      <c r="D103" s="15">
        <v>154265.01</v>
      </c>
      <c r="E103" s="16">
        <v>108994.86</v>
      </c>
      <c r="F103" s="15">
        <f t="shared" si="14"/>
        <v>263259.87</v>
      </c>
      <c r="G103" s="16">
        <v>263259.87</v>
      </c>
      <c r="H103" s="16">
        <v>231016.91</v>
      </c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4683503.3100000005</v>
      </c>
      <c r="E104" s="15">
        <f>SUM(E105:E113)</f>
        <v>-130726.73</v>
      </c>
      <c r="F104" s="15">
        <f>SUM(F105:F113)</f>
        <v>4552776.58</v>
      </c>
      <c r="G104" s="15">
        <f>SUM(G105:G113)</f>
        <v>4552776.58</v>
      </c>
      <c r="H104" s="15">
        <f>SUM(H105:H113)</f>
        <v>4300042.58</v>
      </c>
      <c r="I104" s="16">
        <f t="shared" si="13"/>
        <v>0</v>
      </c>
    </row>
    <row r="105" spans="2:9" ht="12.75">
      <c r="B105" s="13" t="s">
        <v>31</v>
      </c>
      <c r="C105" s="11"/>
      <c r="D105" s="15">
        <v>864060</v>
      </c>
      <c r="E105" s="16">
        <v>-228653.99</v>
      </c>
      <c r="F105" s="16">
        <f>D105+E105</f>
        <v>635406.01</v>
      </c>
      <c r="G105" s="16">
        <v>635406.01</v>
      </c>
      <c r="H105" s="16">
        <v>635406.01</v>
      </c>
      <c r="I105" s="16">
        <f t="shared" si="13"/>
        <v>0</v>
      </c>
    </row>
    <row r="106" spans="2:9" ht="12.75">
      <c r="B106" s="13" t="s">
        <v>32</v>
      </c>
      <c r="C106" s="11"/>
      <c r="D106" s="15">
        <v>719398</v>
      </c>
      <c r="E106" s="16">
        <v>-337233.36</v>
      </c>
      <c r="F106" s="16">
        <f aca="true" t="shared" si="15" ref="F106:F113">D106+E106</f>
        <v>382164.64</v>
      </c>
      <c r="G106" s="16">
        <v>382164.64</v>
      </c>
      <c r="H106" s="16">
        <v>382164.64</v>
      </c>
      <c r="I106" s="16">
        <f t="shared" si="13"/>
        <v>0</v>
      </c>
    </row>
    <row r="107" spans="2:9" ht="12.75">
      <c r="B107" s="13" t="s">
        <v>33</v>
      </c>
      <c r="C107" s="11"/>
      <c r="D107" s="15">
        <v>1322945</v>
      </c>
      <c r="E107" s="16">
        <v>592053.38</v>
      </c>
      <c r="F107" s="16">
        <f t="shared" si="15"/>
        <v>1914998.38</v>
      </c>
      <c r="G107" s="16">
        <v>1914998.38</v>
      </c>
      <c r="H107" s="16">
        <v>1825498.38</v>
      </c>
      <c r="I107" s="16">
        <f t="shared" si="13"/>
        <v>0</v>
      </c>
    </row>
    <row r="108" spans="2:9" ht="12.75">
      <c r="B108" s="13" t="s">
        <v>34</v>
      </c>
      <c r="C108" s="11"/>
      <c r="D108" s="15">
        <v>269700</v>
      </c>
      <c r="E108" s="16">
        <v>-221852.1</v>
      </c>
      <c r="F108" s="16">
        <f t="shared" si="15"/>
        <v>47847.899999999994</v>
      </c>
      <c r="G108" s="16">
        <v>47847.9</v>
      </c>
      <c r="H108" s="16">
        <v>47847.9</v>
      </c>
      <c r="I108" s="16">
        <f t="shared" si="13"/>
        <v>0</v>
      </c>
    </row>
    <row r="109" spans="2:9" ht="12.75">
      <c r="B109" s="13" t="s">
        <v>35</v>
      </c>
      <c r="C109" s="11"/>
      <c r="D109" s="15">
        <v>160186.15</v>
      </c>
      <c r="E109" s="16">
        <v>141508</v>
      </c>
      <c r="F109" s="16">
        <f t="shared" si="15"/>
        <v>301694.15</v>
      </c>
      <c r="G109" s="16">
        <v>301694.15</v>
      </c>
      <c r="H109" s="16">
        <v>277914.15</v>
      </c>
      <c r="I109" s="16">
        <f t="shared" si="13"/>
        <v>0</v>
      </c>
    </row>
    <row r="110" spans="2:9" ht="12.75">
      <c r="B110" s="13" t="s">
        <v>36</v>
      </c>
      <c r="C110" s="11"/>
      <c r="D110" s="15">
        <v>174250</v>
      </c>
      <c r="E110" s="16">
        <v>4850.94</v>
      </c>
      <c r="F110" s="16">
        <f t="shared" si="15"/>
        <v>179100.94</v>
      </c>
      <c r="G110" s="16">
        <v>179100.94</v>
      </c>
      <c r="H110" s="16">
        <v>179100.94</v>
      </c>
      <c r="I110" s="16">
        <f t="shared" si="13"/>
        <v>0</v>
      </c>
    </row>
    <row r="111" spans="2:9" ht="12.75">
      <c r="B111" s="13" t="s">
        <v>37</v>
      </c>
      <c r="C111" s="11"/>
      <c r="D111" s="15">
        <v>276654</v>
      </c>
      <c r="E111" s="16">
        <v>-159968.82</v>
      </c>
      <c r="F111" s="16">
        <f t="shared" si="15"/>
        <v>116685.18</v>
      </c>
      <c r="G111" s="16">
        <v>116685.18</v>
      </c>
      <c r="H111" s="16">
        <v>116685.18</v>
      </c>
      <c r="I111" s="16">
        <f t="shared" si="13"/>
        <v>0</v>
      </c>
    </row>
    <row r="112" spans="2:9" ht="12.75">
      <c r="B112" s="13" t="s">
        <v>38</v>
      </c>
      <c r="C112" s="11"/>
      <c r="D112" s="15">
        <v>298089.16</v>
      </c>
      <c r="E112" s="16">
        <v>11913.74</v>
      </c>
      <c r="F112" s="16">
        <f t="shared" si="15"/>
        <v>310002.89999999997</v>
      </c>
      <c r="G112" s="16">
        <v>310002.9</v>
      </c>
      <c r="H112" s="16">
        <v>310002.9</v>
      </c>
      <c r="I112" s="16">
        <f t="shared" si="13"/>
        <v>0</v>
      </c>
    </row>
    <row r="113" spans="2:9" ht="12.75">
      <c r="B113" s="13" t="s">
        <v>39</v>
      </c>
      <c r="C113" s="11"/>
      <c r="D113" s="15">
        <v>598221</v>
      </c>
      <c r="E113" s="16">
        <v>66655.48</v>
      </c>
      <c r="F113" s="16">
        <f t="shared" si="15"/>
        <v>664876.48</v>
      </c>
      <c r="G113" s="16">
        <v>664876.48</v>
      </c>
      <c r="H113" s="16">
        <v>525422.48</v>
      </c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12000</v>
      </c>
      <c r="F114" s="15">
        <f>SUM(F115:F123)</f>
        <v>12000</v>
      </c>
      <c r="G114" s="15">
        <f>SUM(G115:G123)</f>
        <v>12000</v>
      </c>
      <c r="H114" s="15">
        <f>SUM(H115:H123)</f>
        <v>12000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>
        <v>0</v>
      </c>
      <c r="E118" s="16">
        <v>12000</v>
      </c>
      <c r="F118" s="16">
        <f t="shared" si="16"/>
        <v>12000</v>
      </c>
      <c r="G118" s="16">
        <v>12000</v>
      </c>
      <c r="H118" s="16">
        <v>12000</v>
      </c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1839431.44</v>
      </c>
      <c r="E124" s="15">
        <f>SUM(E125:E133)</f>
        <v>-1556602.81</v>
      </c>
      <c r="F124" s="15">
        <f>SUM(F125:F133)</f>
        <v>282828.6300000001</v>
      </c>
      <c r="G124" s="15">
        <f>SUM(G125:G133)</f>
        <v>282828.63</v>
      </c>
      <c r="H124" s="15">
        <f>SUM(H125:H133)</f>
        <v>282828.63</v>
      </c>
      <c r="I124" s="16">
        <f t="shared" si="13"/>
        <v>0</v>
      </c>
    </row>
    <row r="125" spans="2:9" ht="12.75">
      <c r="B125" s="13" t="s">
        <v>51</v>
      </c>
      <c r="C125" s="11"/>
      <c r="D125" s="15">
        <v>783957.43</v>
      </c>
      <c r="E125" s="16">
        <v>-703575.11</v>
      </c>
      <c r="F125" s="16">
        <f>D125+E125</f>
        <v>80382.32000000007</v>
      </c>
      <c r="G125" s="16">
        <v>80382.32</v>
      </c>
      <c r="H125" s="16">
        <v>80382.32</v>
      </c>
      <c r="I125" s="16">
        <f t="shared" si="13"/>
        <v>0</v>
      </c>
    </row>
    <row r="126" spans="2:9" ht="12.75">
      <c r="B126" s="13" t="s">
        <v>52</v>
      </c>
      <c r="C126" s="11"/>
      <c r="D126" s="15">
        <v>499</v>
      </c>
      <c r="E126" s="16">
        <v>58568.28</v>
      </c>
      <c r="F126" s="16">
        <f aca="true" t="shared" si="17" ref="F126:F133">D126+E126</f>
        <v>59067.28</v>
      </c>
      <c r="G126" s="16">
        <v>59067.28</v>
      </c>
      <c r="H126" s="16">
        <v>59067.28</v>
      </c>
      <c r="I126" s="16">
        <f t="shared" si="13"/>
        <v>0</v>
      </c>
    </row>
    <row r="127" spans="2:9" ht="12.75">
      <c r="B127" s="13" t="s">
        <v>53</v>
      </c>
      <c r="C127" s="11"/>
      <c r="D127" s="15">
        <v>161055.01</v>
      </c>
      <c r="E127" s="16">
        <v>-161055.01</v>
      </c>
      <c r="F127" s="16">
        <f t="shared" si="17"/>
        <v>0</v>
      </c>
      <c r="G127" s="16">
        <v>0</v>
      </c>
      <c r="H127" s="16">
        <v>0</v>
      </c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693920</v>
      </c>
      <c r="E130" s="16">
        <v>-550540.97</v>
      </c>
      <c r="F130" s="16">
        <f t="shared" si="17"/>
        <v>143379.03000000003</v>
      </c>
      <c r="G130" s="16">
        <v>143379.03</v>
      </c>
      <c r="H130" s="16">
        <v>143379.03</v>
      </c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>
        <v>200000</v>
      </c>
      <c r="E133" s="16">
        <v>-200000</v>
      </c>
      <c r="F133" s="16">
        <f t="shared" si="17"/>
        <v>0</v>
      </c>
      <c r="G133" s="16">
        <v>0</v>
      </c>
      <c r="H133" s="16">
        <v>0</v>
      </c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64003502.79000001</v>
      </c>
      <c r="E160" s="14">
        <f t="shared" si="21"/>
        <v>3047249.4800000004</v>
      </c>
      <c r="F160" s="14">
        <f t="shared" si="21"/>
        <v>67050752.27</v>
      </c>
      <c r="G160" s="14">
        <f t="shared" si="21"/>
        <v>65529335.83</v>
      </c>
      <c r="H160" s="14">
        <f t="shared" si="21"/>
        <v>64227263.169999994</v>
      </c>
      <c r="I160" s="14">
        <f t="shared" si="21"/>
        <v>1521416.4400000046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2016-12-20T19:53:14Z</cp:lastPrinted>
  <dcterms:created xsi:type="dcterms:W3CDTF">2016-10-11T20:25:15Z</dcterms:created>
  <dcterms:modified xsi:type="dcterms:W3CDTF">2019-01-16T23:24:47Z</dcterms:modified>
  <cp:category/>
  <cp:version/>
  <cp:contentType/>
  <cp:contentStatus/>
</cp:coreProperties>
</file>